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reen Space\Ecomm\Operations\Zepo\"/>
    </mc:Choice>
  </mc:AlternateContent>
  <bookViews>
    <workbookView xWindow="0" yWindow="0" windowWidth="19200" windowHeight="7440"/>
  </bookViews>
  <sheets>
    <sheet name="Amazon Orders" sheetId="2" r:id="rId1"/>
    <sheet name="AVN Format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/>
  <c r="K2" i="1"/>
  <c r="L2" i="1"/>
  <c r="L3" i="1"/>
  <c r="M3" i="1"/>
  <c r="L4" i="1"/>
  <c r="M4" i="1"/>
  <c r="P2" i="1" l="1"/>
  <c r="O3" i="1"/>
  <c r="P3" i="1" s="1"/>
  <c r="O4" i="1"/>
  <c r="P4" i="1" s="1"/>
  <c r="O2" i="1"/>
  <c r="N3" i="1"/>
  <c r="N4" i="1"/>
  <c r="N2" i="1"/>
  <c r="M2" i="1"/>
  <c r="G3" i="1"/>
  <c r="G4" i="1"/>
  <c r="G2" i="1"/>
  <c r="J3" i="1"/>
  <c r="J4" i="1"/>
  <c r="J2" i="1"/>
  <c r="I3" i="1"/>
  <c r="I4" i="1"/>
  <c r="I2" i="1"/>
  <c r="H3" i="1"/>
  <c r="H4" i="1"/>
  <c r="H2" i="1"/>
  <c r="A2" i="1"/>
</calcChain>
</file>

<file path=xl/sharedStrings.xml><?xml version="1.0" encoding="utf-8"?>
<sst xmlns="http://schemas.openxmlformats.org/spreadsheetml/2006/main" count="130" uniqueCount="104">
  <si>
    <t xml:space="preserve"> Clinet Order Id</t>
  </si>
  <si>
    <t>pickup contact number</t>
  </si>
  <si>
    <t>pickup pincode</t>
  </si>
  <si>
    <t>Pickup Landmark</t>
  </si>
  <si>
    <t>Pickup Address 1</t>
  </si>
  <si>
    <t>Pickup Address 2</t>
  </si>
  <si>
    <t>Customer Name</t>
  </si>
  <si>
    <t>Customer Email</t>
  </si>
  <si>
    <t>Customer Phone</t>
  </si>
  <si>
    <t>Delivery Pincode</t>
  </si>
  <si>
    <t>Delivery landmark</t>
  </si>
  <si>
    <t>Delivery Address 1</t>
  </si>
  <si>
    <t>Delivery Address 2</t>
  </si>
  <si>
    <t xml:space="preserve">Ship Date </t>
  </si>
  <si>
    <t>Weight</t>
  </si>
  <si>
    <t>Package Type</t>
  </si>
  <si>
    <t>Package Contents</t>
  </si>
  <si>
    <t>Package Content Description</t>
  </si>
  <si>
    <t>Total Invoice Value</t>
  </si>
  <si>
    <t xml:space="preserve">Avn Package </t>
  </si>
  <si>
    <t>Payment Mode</t>
  </si>
  <si>
    <t>Package Weight</t>
  </si>
  <si>
    <t>Package Height</t>
  </si>
  <si>
    <t>Package Length</t>
  </si>
  <si>
    <t>Package Width</t>
  </si>
  <si>
    <t>Package Qty</t>
  </si>
  <si>
    <t>Carriage Value</t>
  </si>
  <si>
    <t>Partner Name</t>
  </si>
  <si>
    <t>NA</t>
  </si>
  <si>
    <t>Identical</t>
  </si>
  <si>
    <t>Product</t>
  </si>
  <si>
    <t>Gift articles</t>
  </si>
  <si>
    <t>Standard</t>
  </si>
  <si>
    <t>Online</t>
  </si>
  <si>
    <t>order-id</t>
  </si>
  <si>
    <t>order-item-id</t>
  </si>
  <si>
    <t>purchase-date</t>
  </si>
  <si>
    <t>payments-date</t>
  </si>
  <si>
    <t>reporting-date</t>
  </si>
  <si>
    <t>promise-date</t>
  </si>
  <si>
    <t>days-past-promise</t>
  </si>
  <si>
    <t>buyer-email</t>
  </si>
  <si>
    <t>buyer-name</t>
  </si>
  <si>
    <t>buyer-phone-number</t>
  </si>
  <si>
    <t>sku</t>
  </si>
  <si>
    <t>product-name</t>
  </si>
  <si>
    <t>quantity-purchased</t>
  </si>
  <si>
    <t>quantity-shipped</t>
  </si>
  <si>
    <t>quantity-to-ship</t>
  </si>
  <si>
    <t>ship-service-level</t>
  </si>
  <si>
    <t>recipient-name</t>
  </si>
  <si>
    <t>ship-address-1</t>
  </si>
  <si>
    <t>ship-address-2</t>
  </si>
  <si>
    <t>ship-address-3</t>
  </si>
  <si>
    <t>ship-city</t>
  </si>
  <si>
    <t>ship-state</t>
  </si>
  <si>
    <t>ship-postal-code</t>
  </si>
  <si>
    <t>ship-country</t>
  </si>
  <si>
    <t>payment-method</t>
  </si>
  <si>
    <t>cod-collectible-amount</t>
  </si>
  <si>
    <t>already-paid</t>
  </si>
  <si>
    <t>payment-method-fee</t>
  </si>
  <si>
    <t>fulfilled-by</t>
  </si>
  <si>
    <t>IN</t>
  </si>
  <si>
    <t>Expedited</t>
  </si>
  <si>
    <t>SAND-S109-BLU-08</t>
  </si>
  <si>
    <t>Abs Men's Blue Sandals &amp; Floaters - 8</t>
  </si>
  <si>
    <t>ASSAM</t>
  </si>
  <si>
    <t>Nirmala Plastics, Vijay Kailash Ind Est</t>
  </si>
  <si>
    <t>Sonawala Cross Rd 2, Goregaon E</t>
  </si>
  <si>
    <t>Near Udyog Bhavan, near Yadav Transport</t>
  </si>
  <si>
    <t>No. of Packages</t>
  </si>
  <si>
    <t>171-8913850-6020328</t>
  </si>
  <si>
    <t>2015-08-27T07:17:15+00:00</t>
  </si>
  <si>
    <t>2015-08-27T07:47:32+00:00</t>
  </si>
  <si>
    <t>2015-08-31T18:29:59+00:00</t>
  </si>
  <si>
    <t>bq5l6gztfxp3yvm@marketplace.amazon.in</t>
  </si>
  <si>
    <t>binu krishnan</t>
  </si>
  <si>
    <t>GSFOOTABSSLIP-PAD-YLRD-09</t>
  </si>
  <si>
    <t>ABS Men's Paduka Slippers</t>
  </si>
  <si>
    <t>Binu Krishnan</t>
  </si>
  <si>
    <t>Mattakkattu Mana south vazhakulam po aluva 5</t>
  </si>
  <si>
    <t>ALUVA</t>
  </si>
  <si>
    <t>KERALA</t>
  </si>
  <si>
    <t>171-4262578-9038761</t>
  </si>
  <si>
    <t>2015-08-27T12:57:11+00:00</t>
  </si>
  <si>
    <t>2015-08-27T13:27:31+00:00</t>
  </si>
  <si>
    <t>fdbbwftp405dn5f@marketplace.amazon.in</t>
  </si>
  <si>
    <t>Jithin P</t>
  </si>
  <si>
    <t>SAND-S104A-BLK-08</t>
  </si>
  <si>
    <t>Abs Men's Black Sandals &amp; Floaters - 8</t>
  </si>
  <si>
    <t>Vinayak P</t>
  </si>
  <si>
    <t>120-D , Railway colony,</t>
  </si>
  <si>
    <t>Hemambika Nagar</t>
  </si>
  <si>
    <t>PALAKKAD</t>
  </si>
  <si>
    <t>402-6389577-7413963</t>
  </si>
  <si>
    <t>2015-08-28T07:34:49+00:00</t>
  </si>
  <si>
    <t>2015-08-28T08:05:15+00:00</t>
  </si>
  <si>
    <t>2015-09-01T18:29:59+00:00</t>
  </si>
  <si>
    <t>nykhykn955pfj6k@marketplace.amazon.in</t>
  </si>
  <si>
    <t>Subham Roy</t>
  </si>
  <si>
    <t>Subham Kumar Roy</t>
  </si>
  <si>
    <t>HOSTEL  NO.:- 6, ROOM NO.:- 6057, NIT SILCHAR. DIST:- CACHAR</t>
  </si>
  <si>
    <t>CACHAR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</si>
</sst>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"/>
  <sheetViews>
    <sheetView tabSelected="1" workbookViewId="0">
      <selection activeCell="P2" sqref="P2"/>
    </sheetView>
  </sheetViews>
  <sheetFormatPr defaultRowHeight="15" x14ac:dyDescent="0.25"/>
  <cols>
    <col min="1" max="1" width="19" bestFit="1" customWidth="1"/>
    <col min="11" max="11" width="15.85546875" customWidth="1"/>
    <col min="17" max="17" width="27.85546875" customWidth="1"/>
    <col min="18" max="18" width="29" customWidth="1"/>
    <col min="19" max="19" width="26.85546875" customWidth="1"/>
  </cols>
  <sheetData>
    <row r="1" spans="1:29" x14ac:dyDescent="0.25">
      <c r="A1" t="s">
        <v>34</v>
      </c>
      <c r="B1" t="s">
        <v>35</v>
      </c>
      <c r="C1" t="s">
        <v>36</v>
      </c>
      <c r="D1" t="s">
        <v>37</v>
      </c>
      <c r="E1" t="s">
        <v>38</v>
      </c>
      <c r="F1" t="s">
        <v>39</v>
      </c>
      <c r="G1" t="s">
        <v>40</v>
      </c>
      <c r="H1" t="s">
        <v>41</v>
      </c>
      <c r="I1" t="s">
        <v>42</v>
      </c>
      <c r="J1" t="s">
        <v>43</v>
      </c>
      <c r="K1" t="s">
        <v>44</v>
      </c>
      <c r="L1" t="s">
        <v>45</v>
      </c>
      <c r="M1" t="s">
        <v>46</v>
      </c>
      <c r="N1" t="s">
        <v>47</v>
      </c>
      <c r="O1" t="s">
        <v>48</v>
      </c>
      <c r="P1" t="s">
        <v>49</v>
      </c>
      <c r="Q1" t="s">
        <v>50</v>
      </c>
      <c r="R1" t="s">
        <v>51</v>
      </c>
      <c r="S1" t="s">
        <v>52</v>
      </c>
      <c r="T1" t="s">
        <v>53</v>
      </c>
      <c r="U1" t="s">
        <v>54</v>
      </c>
      <c r="V1" t="s">
        <v>55</v>
      </c>
      <c r="W1" t="s">
        <v>56</v>
      </c>
      <c r="X1" t="s">
        <v>57</v>
      </c>
      <c r="Y1" t="s">
        <v>58</v>
      </c>
      <c r="Z1" t="s">
        <v>59</v>
      </c>
      <c r="AA1" t="s">
        <v>60</v>
      </c>
      <c r="AB1" t="s">
        <v>61</v>
      </c>
      <c r="AC1" t="s">
        <v>62</v>
      </c>
    </row>
    <row r="2" spans="1:29" x14ac:dyDescent="0.25">
      <c r="A2" t="s">
        <v>72</v>
      </c>
      <c r="B2">
        <v>32317212124675</v>
      </c>
      <c r="C2" t="s">
        <v>73</v>
      </c>
      <c r="D2" t="s">
        <v>73</v>
      </c>
      <c r="E2" t="s">
        <v>74</v>
      </c>
      <c r="F2" t="s">
        <v>75</v>
      </c>
      <c r="G2">
        <v>-4</v>
      </c>
      <c r="H2" t="s">
        <v>76</v>
      </c>
      <c r="I2" t="s">
        <v>77</v>
      </c>
      <c r="J2">
        <v>9447718024</v>
      </c>
      <c r="K2" t="s">
        <v>78</v>
      </c>
      <c r="L2" t="s">
        <v>79</v>
      </c>
      <c r="M2">
        <v>1</v>
      </c>
      <c r="N2">
        <v>0</v>
      </c>
      <c r="O2">
        <v>1</v>
      </c>
      <c r="P2" t="s">
        <v>64</v>
      </c>
      <c r="Q2" t="s">
        <v>80</v>
      </c>
      <c r="R2" t="s">
        <v>81</v>
      </c>
      <c r="U2" t="s">
        <v>82</v>
      </c>
      <c r="V2" t="s">
        <v>83</v>
      </c>
      <c r="W2">
        <v>683105</v>
      </c>
      <c r="X2" t="s">
        <v>63</v>
      </c>
    </row>
    <row r="3" spans="1:29" x14ac:dyDescent="0.25">
      <c r="A3" t="s">
        <v>84</v>
      </c>
      <c r="B3">
        <v>30678223774531</v>
      </c>
      <c r="C3" t="s">
        <v>85</v>
      </c>
      <c r="D3" t="s">
        <v>85</v>
      </c>
      <c r="E3" t="s">
        <v>86</v>
      </c>
      <c r="F3" t="s">
        <v>75</v>
      </c>
      <c r="G3">
        <v>-4</v>
      </c>
      <c r="H3" t="s">
        <v>87</v>
      </c>
      <c r="I3" t="s">
        <v>88</v>
      </c>
      <c r="J3">
        <v>8086566721</v>
      </c>
      <c r="K3" t="s">
        <v>89</v>
      </c>
      <c r="L3" t="s">
        <v>90</v>
      </c>
      <c r="M3">
        <v>1</v>
      </c>
      <c r="N3">
        <v>0</v>
      </c>
      <c r="O3">
        <v>1</v>
      </c>
      <c r="P3" t="s">
        <v>32</v>
      </c>
      <c r="Q3" t="s">
        <v>91</v>
      </c>
      <c r="R3" t="s">
        <v>92</v>
      </c>
      <c r="S3" t="s">
        <v>93</v>
      </c>
      <c r="U3" t="s">
        <v>94</v>
      </c>
      <c r="V3" t="s">
        <v>83</v>
      </c>
      <c r="W3">
        <v>678009</v>
      </c>
      <c r="X3" t="s">
        <v>63</v>
      </c>
    </row>
    <row r="4" spans="1:29" x14ac:dyDescent="0.25">
      <c r="A4" t="s">
        <v>95</v>
      </c>
      <c r="B4">
        <v>56485334329067</v>
      </c>
      <c r="C4" t="s">
        <v>96</v>
      </c>
      <c r="D4" t="s">
        <v>96</v>
      </c>
      <c r="E4" t="s">
        <v>97</v>
      </c>
      <c r="F4" t="s">
        <v>98</v>
      </c>
      <c r="G4">
        <v>-5</v>
      </c>
      <c r="H4" t="s">
        <v>99</v>
      </c>
      <c r="I4" t="s">
        <v>100</v>
      </c>
      <c r="J4">
        <v>8753063558</v>
      </c>
      <c r="K4" t="s">
        <v>65</v>
      </c>
      <c r="L4" t="s">
        <v>66</v>
      </c>
      <c r="M4">
        <v>1</v>
      </c>
      <c r="N4">
        <v>0</v>
      </c>
      <c r="O4">
        <v>1</v>
      </c>
      <c r="P4" t="s">
        <v>32</v>
      </c>
      <c r="Q4" t="s">
        <v>101</v>
      </c>
      <c r="R4" t="s">
        <v>102</v>
      </c>
      <c r="U4" t="s">
        <v>103</v>
      </c>
      <c r="V4" t="s">
        <v>67</v>
      </c>
      <c r="W4">
        <v>788010</v>
      </c>
      <c r="X4" t="s">
        <v>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"/>
  <sheetViews>
    <sheetView topLeftCell="G1" zoomScaleNormal="100" workbookViewId="0">
      <selection activeCell="K2" sqref="K2"/>
    </sheetView>
  </sheetViews>
  <sheetFormatPr defaultRowHeight="15" x14ac:dyDescent="0.25"/>
  <cols>
    <col min="1" max="2" width="19" bestFit="1" customWidth="1"/>
    <col min="3" max="3" width="12.5703125" bestFit="1" customWidth="1"/>
    <col min="4" max="4" width="22.85546875" customWidth="1"/>
    <col min="5" max="5" width="58" bestFit="1" customWidth="1"/>
    <col min="6" max="6" width="57" bestFit="1" customWidth="1"/>
    <col min="7" max="7" width="24.140625" customWidth="1"/>
    <col min="8" max="8" width="35.42578125" bestFit="1" customWidth="1"/>
    <col min="9" max="9" width="13.7109375" bestFit="1" customWidth="1"/>
    <col min="10" max="10" width="13.85546875" bestFit="1" customWidth="1"/>
    <col min="11" max="11" width="32.85546875" customWidth="1"/>
    <col min="12" max="12" width="58" bestFit="1" customWidth="1"/>
    <col min="13" max="13" width="57" bestFit="1" customWidth="1"/>
    <col min="14" max="14" width="17.140625" style="1" customWidth="1"/>
    <col min="15" max="15" width="14.85546875" customWidth="1"/>
    <col min="16" max="16" width="12" customWidth="1"/>
    <col min="17" max="17" width="11.28515625" bestFit="1" customWidth="1"/>
    <col min="18" max="18" width="14.7109375" bestFit="1" customWidth="1"/>
    <col min="19" max="19" width="23.42578125" bestFit="1" customWidth="1"/>
    <col min="20" max="20" width="15.7109375" bestFit="1" customWidth="1"/>
    <col min="21" max="21" width="11" bestFit="1" customWidth="1"/>
    <col min="22" max="22" width="12.85546875" bestFit="1" customWidth="1"/>
    <col min="23" max="23" width="13.42578125" bestFit="1" customWidth="1"/>
    <col min="24" max="24" width="12.85546875" bestFit="1" customWidth="1"/>
    <col min="25" max="25" width="13" bestFit="1" customWidth="1"/>
    <col min="26" max="26" width="12.42578125" bestFit="1" customWidth="1"/>
    <col min="27" max="27" width="10.42578125" bestFit="1" customWidth="1"/>
    <col min="28" max="28" width="12.140625" bestFit="1" customWidth="1"/>
    <col min="29" max="29" width="11.7109375" bestFit="1" customWidth="1"/>
  </cols>
  <sheetData>
    <row r="1" spans="1:2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s="1" t="s">
        <v>13</v>
      </c>
      <c r="O1" t="s">
        <v>71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</row>
    <row r="2" spans="1:29" x14ac:dyDescent="0.25">
      <c r="A2" t="str">
        <f>'Amazon Orders'!A2</f>
        <v>171-8913850-6020328</v>
      </c>
      <c r="B2">
        <v>9821922214</v>
      </c>
      <c r="C2">
        <v>400063</v>
      </c>
      <c r="D2" t="s">
        <v>70</v>
      </c>
      <c r="E2" t="s">
        <v>68</v>
      </c>
      <c r="F2" t="s">
        <v>69</v>
      </c>
      <c r="G2" t="str">
        <f>'Amazon Orders'!Q2</f>
        <v>Binu Krishnan</v>
      </c>
      <c r="H2" t="str">
        <f>'Amazon Orders'!H2</f>
        <v>bq5l6gztfxp3yvm@marketplace.amazon.in</v>
      </c>
      <c r="I2">
        <f>'Amazon Orders'!J2</f>
        <v>9447718024</v>
      </c>
      <c r="J2">
        <f>'Amazon Orders'!W2</f>
        <v>683105</v>
      </c>
      <c r="K2" t="str">
        <f>'Amazon Orders'!R2</f>
        <v>Mattakkattu Mana south vazhakulam po aluva 5</v>
      </c>
      <c r="L2" t="str">
        <f>'Amazon Orders'!R2</f>
        <v>Mattakkattu Mana south vazhakulam po aluva 5</v>
      </c>
      <c r="M2">
        <f>'Amazon Orders'!S2</f>
        <v>0</v>
      </c>
      <c r="N2" s="1">
        <f ca="1">NOW()</f>
        <v>42244.681429745367</v>
      </c>
      <c r="O2">
        <f>'Amazon Orders'!O2</f>
        <v>1</v>
      </c>
      <c r="P2">
        <f>O2*0.5</f>
        <v>0.5</v>
      </c>
      <c r="Q2" t="s">
        <v>29</v>
      </c>
      <c r="R2" t="s">
        <v>30</v>
      </c>
      <c r="S2" t="s">
        <v>31</v>
      </c>
      <c r="T2">
        <v>218</v>
      </c>
      <c r="U2" t="s">
        <v>32</v>
      </c>
      <c r="V2" t="s">
        <v>33</v>
      </c>
      <c r="W2">
        <v>0.5</v>
      </c>
      <c r="X2">
        <v>25</v>
      </c>
      <c r="Y2">
        <v>15</v>
      </c>
      <c r="Z2">
        <v>12</v>
      </c>
      <c r="AA2">
        <v>1</v>
      </c>
      <c r="AB2">
        <v>1</v>
      </c>
    </row>
    <row r="3" spans="1:29" x14ac:dyDescent="0.25">
      <c r="A3" t="str">
        <f>'Amazon Orders'!A3</f>
        <v>171-4262578-9038761</v>
      </c>
      <c r="B3">
        <v>8882220902</v>
      </c>
      <c r="C3">
        <v>800026</v>
      </c>
      <c r="D3" t="s">
        <v>70</v>
      </c>
      <c r="E3" t="s">
        <v>68</v>
      </c>
      <c r="F3" t="s">
        <v>69</v>
      </c>
      <c r="G3" t="str">
        <f>'Amazon Orders'!Q3</f>
        <v>Vinayak P</v>
      </c>
      <c r="H3" t="str">
        <f>'Amazon Orders'!H3</f>
        <v>fdbbwftp405dn5f@marketplace.amazon.in</v>
      </c>
      <c r="I3">
        <f>'Amazon Orders'!J3</f>
        <v>8086566721</v>
      </c>
      <c r="J3">
        <f>'Amazon Orders'!W3</f>
        <v>678009</v>
      </c>
      <c r="K3" t="s">
        <v>28</v>
      </c>
      <c r="L3" t="str">
        <f>'Amazon Orders'!R3</f>
        <v>120-D , Railway colony,</v>
      </c>
      <c r="M3" t="str">
        <f>'Amazon Orders'!S3</f>
        <v>Hemambika Nagar</v>
      </c>
      <c r="N3" s="1">
        <f t="shared" ref="N3:N4" ca="1" si="0">NOW()</f>
        <v>42244.681429745367</v>
      </c>
      <c r="O3">
        <f>'Amazon Orders'!O3</f>
        <v>1</v>
      </c>
      <c r="P3">
        <f t="shared" ref="P3:P4" si="1">O3*0.5</f>
        <v>0.5</v>
      </c>
      <c r="Q3" t="s">
        <v>29</v>
      </c>
      <c r="R3" t="s">
        <v>30</v>
      </c>
      <c r="S3" t="s">
        <v>31</v>
      </c>
      <c r="T3">
        <v>702</v>
      </c>
      <c r="U3" t="s">
        <v>32</v>
      </c>
      <c r="V3" t="s">
        <v>33</v>
      </c>
      <c r="W3">
        <v>0.5</v>
      </c>
      <c r="X3">
        <v>25</v>
      </c>
      <c r="Y3">
        <v>15</v>
      </c>
      <c r="Z3">
        <v>12</v>
      </c>
      <c r="AA3">
        <v>1</v>
      </c>
      <c r="AB3">
        <v>1</v>
      </c>
    </row>
    <row r="4" spans="1:29" x14ac:dyDescent="0.25">
      <c r="A4" t="str">
        <f>'Amazon Orders'!A4</f>
        <v>402-6389577-7413963</v>
      </c>
      <c r="B4">
        <v>7083551333</v>
      </c>
      <c r="C4">
        <v>413304</v>
      </c>
      <c r="D4" t="s">
        <v>70</v>
      </c>
      <c r="E4" t="s">
        <v>68</v>
      </c>
      <c r="F4" t="s">
        <v>69</v>
      </c>
      <c r="G4" t="str">
        <f>'Amazon Orders'!Q4</f>
        <v>Subham Kumar Roy</v>
      </c>
      <c r="H4" t="str">
        <f>'Amazon Orders'!H4</f>
        <v>nykhykn955pfj6k@marketplace.amazon.in</v>
      </c>
      <c r="I4">
        <f>'Amazon Orders'!J4</f>
        <v>8753063558</v>
      </c>
      <c r="J4">
        <f>'Amazon Orders'!W4</f>
        <v>788010</v>
      </c>
      <c r="K4" t="s">
        <v>28</v>
      </c>
      <c r="L4" t="str">
        <f>'Amazon Orders'!R4</f>
        <v>HOSTEL  NO.:- 6, ROOM NO.:- 6057, NIT SILCHAR. DIST:- CACHAR</v>
      </c>
      <c r="M4">
        <f>'Amazon Orders'!S4</f>
        <v>0</v>
      </c>
      <c r="N4" s="1">
        <f t="shared" ca="1" si="0"/>
        <v>42244.681429745367</v>
      </c>
      <c r="O4">
        <f>'Amazon Orders'!O4</f>
        <v>1</v>
      </c>
      <c r="P4">
        <f t="shared" si="1"/>
        <v>0.5</v>
      </c>
      <c r="Q4" t="s">
        <v>29</v>
      </c>
      <c r="R4" t="s">
        <v>30</v>
      </c>
      <c r="S4" t="s">
        <v>31</v>
      </c>
      <c r="T4">
        <v>712</v>
      </c>
      <c r="U4" t="s">
        <v>32</v>
      </c>
      <c r="V4" t="s">
        <v>33</v>
      </c>
      <c r="W4">
        <v>0.5</v>
      </c>
      <c r="X4">
        <v>25</v>
      </c>
      <c r="Y4">
        <v>15</v>
      </c>
      <c r="Z4">
        <v>12</v>
      </c>
      <c r="AA4">
        <v>1</v>
      </c>
      <c r="AB4">
        <v>1</v>
      </c>
    </row>
  </sheetData>
  <dataValidations count="1">
    <dataValidation type="textLength" allowBlank="1" showInputMessage="1" showErrorMessage="1" sqref="E1:F1048576">
      <formula1>0</formula1>
      <formula2>35</formula2>
    </dataValidation>
  </dataValidation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Amazon Orders</vt:lpstr>
      <vt:lpstr>AVN Format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Vinod Sonigara</dc:creator>
  <cp:lastModifiedBy>hp</cp:lastModifiedBy>
  <dcterms:created xsi:type="dcterms:W3CDTF">2015-08-26T04:15:57Z</dcterms:created>
  <dcterms:modified xsi:type="dcterms:W3CDTF">2015-08-28T10:52:01Z</dcterms:modified>
</cp:coreProperties>
</file>